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sources humaines\Deplacement\Frais Deplacement\Frais de déplacement\"/>
    </mc:Choice>
  </mc:AlternateContent>
  <xr:revisionPtr revIDLastSave="0" documentId="13_ncr:1_{2C8FD51B-8F85-4A00-96B3-10157618F9EF}" xr6:coauthVersionLast="47" xr6:coauthVersionMax="47" xr10:uidLastSave="{00000000-0000-0000-0000-000000000000}"/>
  <bookViews>
    <workbookView xWindow="-120" yWindow="-120" windowWidth="29040" windowHeight="15840" xr2:uid="{8C8F52A5-ECCC-4B18-9248-9BA7A026A352}"/>
  </bookViews>
  <sheets>
    <sheet name="Feuil1" sheetId="1" r:id="rId1"/>
    <sheet name="Feuil2" sheetId="2" r:id="rId2"/>
  </sheets>
  <externalReferences>
    <externalReference r:id="rId3"/>
  </externalReferences>
  <definedNames>
    <definedName name="Chevaux_Auto_compris_maxi">[1]Paramètres!$C$3</definedName>
    <definedName name="Chevaux_Auto_compris_mini">[1]Paramètres!$B$3</definedName>
    <definedName name="Chevaux_Auto_inf">[1]Paramètres!$C$2</definedName>
    <definedName name="Chevaux_Auto_sup">[1]Paramètres!$C$4</definedName>
    <definedName name="_xlnm.Print_Area" localSheetId="0">Feuil1!$A$1:$R$49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1" i="1" l="1"/>
  <c r="L29" i="1"/>
  <c r="P31" i="1"/>
  <c r="P30" i="1"/>
  <c r="P29" i="1"/>
  <c r="L32" i="1"/>
  <c r="L31" i="1"/>
  <c r="L30" i="1"/>
  <c r="F38" i="1"/>
  <c r="F39" i="1"/>
  <c r="F40" i="1"/>
  <c r="F37" i="1"/>
  <c r="D28" i="1"/>
  <c r="C28" i="1"/>
  <c r="B28" i="1"/>
  <c r="Q33" i="1" l="1"/>
  <c r="G42" i="1"/>
</calcChain>
</file>

<file path=xl/sharedStrings.xml><?xml version="1.0" encoding="utf-8"?>
<sst xmlns="http://schemas.openxmlformats.org/spreadsheetml/2006/main" count="92" uniqueCount="71">
  <si>
    <t>ÉTAT INDIVIDUEL DE FRAIS DE DÉPLACEMENT</t>
  </si>
  <si>
    <t>Décret n° 2006 - 781 du 03 juillet 2006 modifié par décret 2019-139 du 26 février 2019, et par arrêté du 20 septembre 2023</t>
  </si>
  <si>
    <t>Est en mission et peut donc bénéficier d'une prise en charge de ses frais de déplacement en application du décret sus visé toute personne appelée à se déplacer hors de sa résidence administrative et hors de sa résidence familiale, munie d'un ordre de mission délivré par l'ordonnateur.</t>
  </si>
  <si>
    <t>Au cours du mois :</t>
  </si>
  <si>
    <t>Grade (et / ou fonctions) :</t>
  </si>
  <si>
    <t>Résidence administrative :</t>
  </si>
  <si>
    <t>Résidence familiale :</t>
  </si>
  <si>
    <t>Véhicule personnel</t>
  </si>
  <si>
    <t>MOTIFS DES DEPLACEMENTS</t>
  </si>
  <si>
    <t>LIEU</t>
  </si>
  <si>
    <t>DEPART</t>
  </si>
  <si>
    <t>RETOUR</t>
  </si>
  <si>
    <t>PEAGE</t>
  </si>
  <si>
    <t>FRAIS REEL DE TRANSPORT</t>
  </si>
  <si>
    <t>VEHICULE PERSONNEL</t>
  </si>
  <si>
    <t>PARKING</t>
  </si>
  <si>
    <t>FRAIS DE TRANSPORT</t>
  </si>
  <si>
    <t>Chemin de fer :</t>
  </si>
  <si>
    <t>Transport en commun urbain :</t>
  </si>
  <si>
    <t>Péage :</t>
  </si>
  <si>
    <t>Avion ou Bateau :</t>
  </si>
  <si>
    <t>Stationnement :</t>
  </si>
  <si>
    <t>Covoiturage :</t>
  </si>
  <si>
    <t>TOTAL</t>
  </si>
  <si>
    <t>Nombre</t>
  </si>
  <si>
    <t>INDEMNITES KILOMETRIQUES</t>
  </si>
  <si>
    <t>jusqu'à 2000 kms</t>
  </si>
  <si>
    <t>de 2000 à 10000 kms</t>
  </si>
  <si>
    <t>après 10000 kms</t>
  </si>
  <si>
    <t>=</t>
  </si>
  <si>
    <t>TOTAL GENERAL</t>
  </si>
  <si>
    <t>Indemnité de base</t>
  </si>
  <si>
    <t>Indemnité pour la commune de Paris</t>
  </si>
  <si>
    <t>x</t>
  </si>
  <si>
    <t>NOMBRE DE REPAS</t>
  </si>
  <si>
    <t>NOMBRE DE NUITEES</t>
  </si>
  <si>
    <t>Train</t>
  </si>
  <si>
    <t>Transport en commun</t>
  </si>
  <si>
    <t>Bateau ou avion</t>
  </si>
  <si>
    <t>Taxi ou VTC</t>
  </si>
  <si>
    <t>Frais covoiturage</t>
  </si>
  <si>
    <t>Date</t>
  </si>
  <si>
    <t>Heure de départ</t>
  </si>
  <si>
    <t>Heure de retour</t>
  </si>
  <si>
    <t>Nombre de kms</t>
  </si>
  <si>
    <t>HEBERGEMENT</t>
  </si>
  <si>
    <t>REPAS</t>
  </si>
  <si>
    <t>Indemnité pour les personnes reconnues en qualité de travailleurs
handicapés 
et en situation de mobilité réduite</t>
  </si>
  <si>
    <t>Indemnité pour les communes de + 200 000 habitants et de la métropole du Grand Paris</t>
  </si>
  <si>
    <t xml:space="preserve">Nombre </t>
  </si>
  <si>
    <t>Engagés par (NOM Prénom) :</t>
  </si>
  <si>
    <t>Joindre les justificatifs</t>
  </si>
  <si>
    <t>Signature de l'agent</t>
  </si>
  <si>
    <t>Signature Responsable</t>
  </si>
  <si>
    <t xml:space="preserve">Signature Directeur </t>
  </si>
  <si>
    <t>Signature du Directeur général des services</t>
  </si>
  <si>
    <t>Taxi, voiture de location ou VTC :</t>
  </si>
  <si>
    <r>
      <rPr>
        <b/>
        <sz val="11"/>
        <color theme="1"/>
        <rFont val="Calibri"/>
        <family val="2"/>
        <scheme val="minor"/>
      </rPr>
      <t>PROCEDURE :</t>
    </r>
    <r>
      <rPr>
        <sz val="11"/>
        <color theme="1"/>
        <rFont val="Calibri"/>
        <family val="2"/>
        <scheme val="minor"/>
      </rPr>
      <t xml:space="preserve">
Compléter l'état de frais et signer le document
Transmettre le document ET les pièces justificatives à son supérieur hiérarchique puis directeur concerné
Envoi au service RH pour vérification
Mise à la signature du DGS puis du Maire</t>
    </r>
  </si>
  <si>
    <t>Nombre de kms déjà parcourus depuis le 1er janvier pour les besoins du service :</t>
  </si>
  <si>
    <t>Date :</t>
  </si>
  <si>
    <t xml:space="preserve">RECAPITULATIF            </t>
  </si>
  <si>
    <t>CALCUL AUTOMATIQUE - NE PAS COMPLETER</t>
  </si>
  <si>
    <r>
      <rPr>
        <b/>
        <sz val="12"/>
        <color theme="1"/>
        <rFont val="Calibri"/>
        <family val="2"/>
        <scheme val="minor"/>
      </rPr>
      <t>REMARQUE IMPORTANTE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L'état de frais doit être correctement renseigné, signé et accompagné des justificatifs de paiement nécessaire.
Tout état incomplet ou non visé ne pourra être traité. Il sera retourné à l'intéressé pour complément</t>
    </r>
  </si>
  <si>
    <t>Joindre copie de la carte grise pour un 1er remboursement ou en cas de changement de véhicule</t>
  </si>
  <si>
    <t xml:space="preserve">Puissance fiscale </t>
  </si>
  <si>
    <t>Puissance fiscale du véhicule (en CV) :</t>
  </si>
  <si>
    <t>Signature du Maire/Président</t>
  </si>
  <si>
    <r>
      <t xml:space="preserve">Nbre Kms 
</t>
    </r>
    <r>
      <rPr>
        <b/>
        <sz val="12"/>
        <color rgb="FFFF0000"/>
        <rFont val="Calibri"/>
        <family val="2"/>
        <scheme val="minor"/>
      </rPr>
      <t>(ViaMichelin)*</t>
    </r>
  </si>
  <si>
    <t>Indemnisation des frais réellement engagés dans la limite du plafond réglementaire de 20€/repas</t>
  </si>
  <si>
    <t>Calculer les trajets à partir de ViaMichelin de commune à commune (et non adresse) :</t>
  </si>
  <si>
    <t>https://www.viamichelin.fr/itineraires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</si>
</sst>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\ &quot;€&quot;_-;\-* #,##0.0\ &quot;€&quot;_-;_-* &quot;-&quot;??\ &quot;€&quot;_-;_-@_-"/>
    <numFmt numFmtId="165" formatCode="dd/mm/yy;@"/>
    <numFmt numFmtId="166" formatCode="[$-F400]h:mm:ss\ AM/PM"/>
    <numFmt numFmtId="167" formatCode="_-* #,##0.0000\ &quot;€&quot;_-;\-* #,##0.0000\ &quot;€&quot;_-;_-* &quot;-&quot;??\ &quot;€&quot;_-;_-@_-"/>
    <numFmt numFmtId="168" formatCode="#,##0.00\ &quot;€&quot;"/>
    <numFmt numFmtId="169" formatCode="#,##0.0000\ &quot;€&quot;"/>
  </numFmts>
  <fonts count="20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Tahoma"/>
      <family val="2"/>
    </font>
    <font>
      <b/>
      <sz val="14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59">
    <xf numFmtId="0" fontId="0" fillId="0" borderId="0" xfId="0"/>
    <xf numFmtId="0" fontId="3" fillId="0" borderId="22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4" fontId="5" fillId="0" borderId="4" xfId="0" applyNumberFormat="1" applyFont="1" applyBorder="1" applyAlignment="1">
      <alignment horizontal="right" vertical="center"/>
    </xf>
    <xf numFmtId="0" fontId="5" fillId="0" borderId="26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4" xfId="0" applyFont="1" applyBorder="1" applyAlignment="1">
      <alignment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9" xfId="0" applyFont="1" applyBorder="1" applyAlignment="1">
      <alignment vertical="center"/>
    </xf>
    <xf numFmtId="0" fontId="5" fillId="0" borderId="19" xfId="0" applyFont="1" applyBorder="1"/>
    <xf numFmtId="0" fontId="8" fillId="0" borderId="0" xfId="2" applyBorder="1"/>
    <xf numFmtId="165" fontId="5" fillId="0" borderId="18" xfId="0" applyNumberFormat="1" applyFont="1" applyBorder="1"/>
    <xf numFmtId="166" fontId="5" fillId="0" borderId="19" xfId="0" applyNumberFormat="1" applyFont="1" applyBorder="1"/>
    <xf numFmtId="166" fontId="5" fillId="0" borderId="18" xfId="0" applyNumberFormat="1" applyFont="1" applyBorder="1"/>
    <xf numFmtId="168" fontId="5" fillId="0" borderId="19" xfId="1" applyNumberFormat="1" applyFont="1" applyBorder="1"/>
    <xf numFmtId="168" fontId="5" fillId="0" borderId="18" xfId="1" applyNumberFormat="1" applyFont="1" applyBorder="1"/>
    <xf numFmtId="167" fontId="5" fillId="0" borderId="18" xfId="1" applyNumberFormat="1" applyFont="1" applyBorder="1"/>
    <xf numFmtId="0" fontId="5" fillId="0" borderId="18" xfId="0" applyFont="1" applyBorder="1"/>
    <xf numFmtId="165" fontId="5" fillId="0" borderId="12" xfId="0" applyNumberFormat="1" applyFont="1" applyBorder="1"/>
    <xf numFmtId="166" fontId="5" fillId="0" borderId="14" xfId="0" applyNumberFormat="1" applyFont="1" applyBorder="1"/>
    <xf numFmtId="166" fontId="5" fillId="0" borderId="12" xfId="0" applyNumberFormat="1" applyFont="1" applyBorder="1"/>
    <xf numFmtId="168" fontId="5" fillId="0" borderId="14" xfId="1" applyNumberFormat="1" applyFont="1" applyBorder="1"/>
    <xf numFmtId="168" fontId="5" fillId="0" borderId="12" xfId="1" applyNumberFormat="1" applyFont="1" applyBorder="1"/>
    <xf numFmtId="167" fontId="5" fillId="0" borderId="12" xfId="1" applyNumberFormat="1" applyFont="1" applyBorder="1"/>
    <xf numFmtId="0" fontId="5" fillId="0" borderId="14" xfId="0" applyFont="1" applyBorder="1"/>
    <xf numFmtId="0" fontId="5" fillId="0" borderId="12" xfId="0" applyFont="1" applyBorder="1"/>
    <xf numFmtId="0" fontId="12" fillId="0" borderId="0" xfId="0" applyFont="1" applyAlignment="1">
      <alignment horizontal="left"/>
    </xf>
    <xf numFmtId="0" fontId="8" fillId="0" borderId="31" xfId="2" applyBorder="1"/>
    <xf numFmtId="8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16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31" xfId="0" applyFont="1" applyBorder="1"/>
    <xf numFmtId="168" fontId="5" fillId="0" borderId="0" xfId="0" applyNumberFormat="1" applyFont="1" applyAlignment="1">
      <alignment horizontal="center"/>
    </xf>
    <xf numFmtId="0" fontId="5" fillId="0" borderId="4" xfId="0" applyFont="1" applyBorder="1"/>
    <xf numFmtId="0" fontId="5" fillId="0" borderId="0" xfId="0" applyFont="1" applyAlignment="1">
      <alignment horizontal="center"/>
    </xf>
    <xf numFmtId="169" fontId="5" fillId="0" borderId="6" xfId="1" applyNumberFormat="1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/>
    </xf>
    <xf numFmtId="0" fontId="11" fillId="0" borderId="34" xfId="0" applyFont="1" applyBorder="1" applyAlignment="1">
      <alignment vertical="center"/>
    </xf>
    <xf numFmtId="0" fontId="5" fillId="0" borderId="7" xfId="0" applyFont="1" applyBorder="1"/>
    <xf numFmtId="0" fontId="5" fillId="0" borderId="8" xfId="0" applyFont="1" applyBorder="1"/>
    <xf numFmtId="0" fontId="11" fillId="0" borderId="8" xfId="0" applyFont="1" applyBorder="1" applyAlignment="1">
      <alignment horizontal="center"/>
    </xf>
    <xf numFmtId="4" fontId="5" fillId="0" borderId="19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vertical="center"/>
    </xf>
    <xf numFmtId="0" fontId="5" fillId="0" borderId="22" xfId="0" applyFont="1" applyBorder="1"/>
    <xf numFmtId="0" fontId="11" fillId="0" borderId="19" xfId="0" applyFont="1" applyBorder="1" applyAlignment="1">
      <alignment horizontal="center"/>
    </xf>
    <xf numFmtId="4" fontId="5" fillId="0" borderId="4" xfId="0" applyNumberFormat="1" applyFont="1" applyBorder="1" applyAlignment="1">
      <alignment horizontal="center" vertical="center"/>
    </xf>
    <xf numFmtId="6" fontId="5" fillId="0" borderId="0" xfId="0" applyNumberFormat="1" applyFont="1" applyAlignment="1">
      <alignment horizontal="center" vertical="center"/>
    </xf>
    <xf numFmtId="4" fontId="5" fillId="0" borderId="24" xfId="0" applyNumberFormat="1" applyFont="1" applyBorder="1" applyAlignment="1">
      <alignment horizontal="left" vertical="center"/>
    </xf>
    <xf numFmtId="4" fontId="5" fillId="0" borderId="0" xfId="0" applyNumberFormat="1" applyFont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1" applyNumberFormat="1" applyFont="1" applyBorder="1" applyAlignment="1">
      <alignment horizontal="center" vertical="center"/>
    </xf>
    <xf numFmtId="6" fontId="6" fillId="0" borderId="0" xfId="0" applyNumberFormat="1" applyFont="1" applyAlignment="1">
      <alignment horizontal="center" vertical="center"/>
    </xf>
    <xf numFmtId="0" fontId="5" fillId="0" borderId="26" xfId="0" applyFont="1" applyBorder="1"/>
    <xf numFmtId="0" fontId="11" fillId="0" borderId="19" xfId="0" applyFont="1" applyBorder="1" applyAlignment="1">
      <alignment horizontal="center" vertical="center"/>
    </xf>
    <xf numFmtId="0" fontId="6" fillId="0" borderId="0" xfId="0" applyFont="1"/>
    <xf numFmtId="0" fontId="11" fillId="0" borderId="25" xfId="0" applyFont="1" applyBorder="1" applyAlignment="1">
      <alignment vertical="center"/>
    </xf>
    <xf numFmtId="6" fontId="5" fillId="0" borderId="0" xfId="0" applyNumberFormat="1" applyFont="1"/>
    <xf numFmtId="0" fontId="11" fillId="0" borderId="0" xfId="0" applyFont="1" applyAlignment="1">
      <alignment horizontal="center" vertical="center"/>
    </xf>
    <xf numFmtId="0" fontId="6" fillId="0" borderId="19" xfId="0" applyFont="1" applyBorder="1"/>
    <xf numFmtId="6" fontId="11" fillId="0" borderId="0" xfId="0" applyNumberFormat="1" applyFont="1" applyAlignment="1">
      <alignment horizontal="center" vertical="center"/>
    </xf>
    <xf numFmtId="8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5" xfId="0" applyFont="1" applyBorder="1"/>
    <xf numFmtId="0" fontId="11" fillId="0" borderId="15" xfId="0" applyFont="1" applyBorder="1" applyAlignment="1">
      <alignment horizontal="left" vertical="center" wrapText="1"/>
    </xf>
    <xf numFmtId="0" fontId="11" fillId="0" borderId="0" xfId="0" applyFont="1"/>
    <xf numFmtId="0" fontId="5" fillId="0" borderId="5" xfId="0" applyFont="1" applyBorder="1"/>
    <xf numFmtId="0" fontId="5" fillId="0" borderId="3" xfId="0" applyFont="1" applyBorder="1"/>
    <xf numFmtId="0" fontId="5" fillId="0" borderId="9" xfId="0" applyFont="1" applyBorder="1"/>
    <xf numFmtId="0" fontId="12" fillId="0" borderId="22" xfId="0" applyFont="1" applyBorder="1"/>
    <xf numFmtId="0" fontId="12" fillId="0" borderId="23" xfId="0" applyFont="1" applyBorder="1"/>
    <xf numFmtId="0" fontId="8" fillId="0" borderId="22" xfId="2" applyBorder="1" applyAlignment="1"/>
    <xf numFmtId="0" fontId="5" fillId="0" borderId="0" xfId="0" applyFont="1" applyAlignment="1">
      <alignment vertical="center" wrapText="1"/>
    </xf>
    <xf numFmtId="0" fontId="13" fillId="0" borderId="27" xfId="0" applyFont="1" applyBorder="1"/>
    <xf numFmtId="0" fontId="13" fillId="0" borderId="21" xfId="0" applyFont="1" applyBorder="1"/>
    <xf numFmtId="0" fontId="14" fillId="0" borderId="21" xfId="0" applyFont="1" applyBorder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6" fillId="0" borderId="19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31" xfId="0" applyFont="1" applyBorder="1" applyAlignment="1">
      <alignment horizontal="left" vertical="center"/>
    </xf>
    <xf numFmtId="0" fontId="12" fillId="0" borderId="24" xfId="0" applyFont="1" applyBorder="1"/>
    <xf numFmtId="0" fontId="11" fillId="0" borderId="16" xfId="0" applyFont="1" applyBorder="1" applyAlignment="1">
      <alignment horizontal="center" vertical="center"/>
    </xf>
    <xf numFmtId="0" fontId="12" fillId="0" borderId="24" xfId="0" applyFont="1" applyBorder="1" applyAlignment="1">
      <alignment horizontal="left"/>
    </xf>
    <xf numFmtId="0" fontId="11" fillId="0" borderId="15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3" fillId="2" borderId="27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164" fontId="11" fillId="0" borderId="32" xfId="0" applyNumberFormat="1" applyFont="1" applyBorder="1" applyAlignment="1">
      <alignment horizontal="left" vertical="center"/>
    </xf>
    <xf numFmtId="6" fontId="11" fillId="0" borderId="33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169" fontId="11" fillId="0" borderId="40" xfId="0" applyNumberFormat="1" applyFont="1" applyBorder="1" applyAlignment="1">
      <alignment horizontal="center" vertical="center"/>
    </xf>
    <xf numFmtId="169" fontId="11" fillId="0" borderId="41" xfId="0" applyNumberFormat="1" applyFont="1" applyBorder="1" applyAlignment="1">
      <alignment horizontal="center" vertical="center"/>
    </xf>
    <xf numFmtId="8" fontId="11" fillId="0" borderId="35" xfId="0" applyNumberFormat="1" applyFont="1" applyBorder="1" applyAlignment="1">
      <alignment horizontal="center" vertical="center"/>
    </xf>
    <xf numFmtId="8" fontId="11" fillId="0" borderId="37" xfId="0" applyNumberFormat="1" applyFont="1" applyBorder="1" applyAlignment="1">
      <alignment horizontal="center" vertical="center"/>
    </xf>
    <xf numFmtId="8" fontId="11" fillId="0" borderId="36" xfId="0" applyNumberFormat="1" applyFont="1" applyBorder="1" applyAlignment="1">
      <alignment horizontal="center" vertical="center"/>
    </xf>
    <xf numFmtId="8" fontId="11" fillId="0" borderId="38" xfId="0" applyNumberFormat="1" applyFont="1" applyBorder="1" applyAlignment="1">
      <alignment horizontal="center" vertical="center"/>
    </xf>
    <xf numFmtId="8" fontId="11" fillId="0" borderId="34" xfId="0" applyNumberFormat="1" applyFont="1" applyBorder="1" applyAlignment="1">
      <alignment horizontal="center" vertical="center"/>
    </xf>
    <xf numFmtId="8" fontId="11" fillId="0" borderId="39" xfId="0" applyNumberFormat="1" applyFont="1" applyBorder="1" applyAlignment="1">
      <alignment horizontal="center" vertical="center"/>
    </xf>
    <xf numFmtId="168" fontId="11" fillId="0" borderId="32" xfId="0" applyNumberFormat="1" applyFont="1" applyBorder="1" applyAlignment="1">
      <alignment horizontal="center" vertical="center"/>
    </xf>
    <xf numFmtId="168" fontId="11" fillId="0" borderId="33" xfId="0" applyNumberFormat="1" applyFont="1" applyBorder="1" applyAlignment="1">
      <alignment horizontal="center" vertical="center"/>
    </xf>
    <xf numFmtId="6" fontId="11" fillId="0" borderId="32" xfId="0" applyNumberFormat="1" applyFont="1" applyBorder="1" applyAlignment="1">
      <alignment horizontal="center" vertical="center"/>
    </xf>
    <xf numFmtId="6" fontId="11" fillId="0" borderId="3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5" fillId="0" borderId="42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</cellXfs>
  <cellStyles count="3">
    <cellStyle name="Lien hypertexte" xfId="2" builtinId="8"/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brina%20soufflet\AppData\Local\Microsoft\Windows\INetCache\Content.Outlook\WZ7OT9UL\2024-Etat-frais-deplacement.xlsx" TargetMode="External"/><Relationship Id="rId1" Type="http://schemas.openxmlformats.org/officeDocument/2006/relationships/externalLinkPath" Target="file:///C:\Users\sabrina%20soufflet\AppData\Local\Microsoft\Windows\INetCache\Content.Outlook\WZ7OT9UL\2024-Etat-frais-deplace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tilisation Formulaire"/>
      <sheetName val="Formulaire de Saisie"/>
      <sheetName val="Etat Frais Dépl"/>
      <sheetName val="Paramètres"/>
    </sheetNames>
    <sheetDataSet>
      <sheetData sheetId="0"/>
      <sheetData sheetId="1"/>
      <sheetData sheetId="2"/>
      <sheetData sheetId="3">
        <row r="2">
          <cell r="C2">
            <v>5</v>
          </cell>
        </row>
        <row r="3">
          <cell r="B3">
            <v>6</v>
          </cell>
          <cell r="C3">
            <v>7</v>
          </cell>
        </row>
        <row r="4">
          <cell r="C4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B31DF-6A6E-4A44-B1D6-F5C74C18F183}">
  <sheetPr>
    <pageSetUpPr fitToPage="1"/>
  </sheetPr>
  <dimension ref="A1:V49"/>
  <sheetViews>
    <sheetView tabSelected="1" view="pageLayout" topLeftCell="A13" zoomScale="90" zoomScaleNormal="80" zoomScalePageLayoutView="90" workbookViewId="0">
      <selection activeCell="D32" sqref="D32"/>
    </sheetView>
  </sheetViews>
  <sheetFormatPr baseColWidth="10" defaultColWidth="11.25" defaultRowHeight="15" x14ac:dyDescent="0.25"/>
  <cols>
    <col min="1" max="1" width="43" style="16" customWidth="1"/>
    <col min="2" max="4" width="11.75" style="16" customWidth="1"/>
    <col min="5" max="6" width="10.75" style="16" customWidth="1"/>
    <col min="7" max="7" width="11.25" style="16" customWidth="1"/>
    <col min="8" max="14" width="10.75" style="16" customWidth="1"/>
    <col min="15" max="15" width="12" style="16" customWidth="1"/>
    <col min="16" max="16" width="14.5" style="16" customWidth="1"/>
    <col min="17" max="18" width="10.75" style="16" customWidth="1"/>
    <col min="19" max="16384" width="11.25" style="16"/>
  </cols>
  <sheetData>
    <row r="1" spans="1:22" ht="21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5"/>
      <c r="T1" s="15"/>
      <c r="U1" s="15"/>
      <c r="V1" s="15"/>
    </row>
    <row r="2" spans="1:22" ht="13.9" customHeight="1" x14ac:dyDescent="0.25">
      <c r="A2" s="147" t="s">
        <v>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8"/>
      <c r="T2" s="18"/>
      <c r="U2" s="18"/>
      <c r="V2" s="18"/>
    </row>
    <row r="3" spans="1:22" ht="10.9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19.149999999999999" customHeight="1" x14ac:dyDescent="0.25">
      <c r="A4" s="147" t="s">
        <v>2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8"/>
      <c r="T4" s="18"/>
      <c r="U4" s="18"/>
    </row>
    <row r="5" spans="1:22" ht="12.6" customHeight="1" thickBo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8"/>
      <c r="T5" s="18"/>
      <c r="U5" s="18"/>
    </row>
    <row r="6" spans="1:22" ht="15.6" customHeight="1" thickTop="1" thickBot="1" x14ac:dyDescent="0.3">
      <c r="A6" s="18"/>
      <c r="B6" s="18"/>
      <c r="C6" s="17"/>
      <c r="D6" s="17"/>
      <c r="E6" s="17"/>
      <c r="F6" s="17"/>
      <c r="G6" s="17"/>
      <c r="H6" s="17"/>
      <c r="I6" s="17"/>
      <c r="J6" s="17"/>
      <c r="K6" s="17"/>
      <c r="M6" s="148" t="s">
        <v>57</v>
      </c>
      <c r="N6" s="148"/>
      <c r="O6" s="148"/>
      <c r="P6" s="148"/>
      <c r="Q6" s="148"/>
      <c r="R6" s="148"/>
      <c r="S6" s="18"/>
      <c r="T6" s="18"/>
      <c r="U6" s="18"/>
    </row>
    <row r="7" spans="1:22" ht="14.45" customHeight="1" thickTop="1" thickBot="1" x14ac:dyDescent="0.3">
      <c r="A7" s="93" t="s">
        <v>50</v>
      </c>
      <c r="B7" s="94"/>
      <c r="C7" s="94"/>
      <c r="D7" s="95"/>
      <c r="E7" s="95"/>
      <c r="F7" s="95"/>
      <c r="G7" s="95"/>
      <c r="H7" s="95"/>
      <c r="I7" s="96"/>
      <c r="J7" s="96"/>
      <c r="L7" s="89"/>
      <c r="M7" s="148"/>
      <c r="N7" s="148"/>
      <c r="O7" s="148"/>
      <c r="P7" s="148"/>
      <c r="Q7" s="148"/>
      <c r="R7" s="148"/>
    </row>
    <row r="8" spans="1:22" ht="14.45" customHeight="1" thickTop="1" thickBot="1" x14ac:dyDescent="0.3">
      <c r="A8" s="93" t="s">
        <v>3</v>
      </c>
      <c r="B8" s="94"/>
      <c r="C8" s="94"/>
      <c r="D8" s="95"/>
      <c r="E8" s="97" t="s">
        <v>7</v>
      </c>
      <c r="F8" s="95"/>
      <c r="G8" s="95"/>
      <c r="H8" s="95"/>
      <c r="I8" s="96"/>
      <c r="J8" s="96"/>
      <c r="L8" s="89"/>
      <c r="M8" s="148"/>
      <c r="N8" s="148"/>
      <c r="O8" s="148"/>
      <c r="P8" s="148"/>
      <c r="Q8" s="148"/>
      <c r="R8" s="148"/>
    </row>
    <row r="9" spans="1:22" ht="17.25" thickTop="1" thickBot="1" x14ac:dyDescent="0.3">
      <c r="A9" s="93" t="s">
        <v>4</v>
      </c>
      <c r="B9" s="94"/>
      <c r="C9" s="94"/>
      <c r="D9" s="95"/>
      <c r="E9" s="96" t="s">
        <v>65</v>
      </c>
      <c r="F9" s="95"/>
      <c r="G9" s="98"/>
      <c r="H9" s="94">
        <v>5</v>
      </c>
      <c r="I9" s="96"/>
      <c r="J9" s="96"/>
      <c r="L9" s="89"/>
      <c r="M9" s="148"/>
      <c r="N9" s="148"/>
      <c r="O9" s="148"/>
      <c r="P9" s="148"/>
      <c r="Q9" s="148"/>
      <c r="R9" s="148"/>
    </row>
    <row r="10" spans="1:22" ht="17.25" thickTop="1" thickBot="1" x14ac:dyDescent="0.3">
      <c r="A10" s="93" t="s">
        <v>5</v>
      </c>
      <c r="B10" s="94"/>
      <c r="C10" s="94"/>
      <c r="D10" s="95"/>
      <c r="E10" s="96" t="s">
        <v>58</v>
      </c>
      <c r="F10" s="95"/>
      <c r="G10" s="95"/>
      <c r="H10" s="95"/>
      <c r="I10" s="96"/>
      <c r="J10" s="96"/>
      <c r="K10" s="21"/>
      <c r="L10" s="89"/>
      <c r="M10" s="148"/>
      <c r="N10" s="148"/>
      <c r="O10" s="148"/>
      <c r="P10" s="148"/>
      <c r="Q10" s="148"/>
      <c r="R10" s="148"/>
    </row>
    <row r="11" spans="1:22" ht="14.45" customHeight="1" thickTop="1" thickBot="1" x14ac:dyDescent="0.3">
      <c r="A11" s="19" t="s">
        <v>6</v>
      </c>
      <c r="B11" s="21"/>
      <c r="C11" s="21"/>
      <c r="D11" s="20"/>
      <c r="E11" s="23"/>
      <c r="F11" s="20"/>
      <c r="G11" s="20"/>
      <c r="H11" s="20"/>
      <c r="L11" s="89"/>
      <c r="M11" s="148"/>
      <c r="N11" s="148"/>
      <c r="O11" s="148"/>
      <c r="P11" s="148"/>
      <c r="Q11" s="148"/>
      <c r="R11" s="148"/>
    </row>
    <row r="12" spans="1:22" ht="15.75" thickTop="1" x14ac:dyDescent="0.25"/>
    <row r="13" spans="1:22" ht="31.15" customHeight="1" x14ac:dyDescent="0.25">
      <c r="A13" s="120" t="s">
        <v>8</v>
      </c>
      <c r="B13" s="121"/>
      <c r="C13" s="155" t="s">
        <v>9</v>
      </c>
      <c r="D13" s="156"/>
      <c r="E13" s="151" t="s">
        <v>10</v>
      </c>
      <c r="F13" s="152"/>
      <c r="G13" s="152" t="s">
        <v>11</v>
      </c>
      <c r="H13" s="152"/>
      <c r="I13" s="153" t="s">
        <v>12</v>
      </c>
      <c r="J13" s="149" t="s">
        <v>15</v>
      </c>
      <c r="K13" s="120" t="s">
        <v>13</v>
      </c>
      <c r="L13" s="130"/>
      <c r="M13" s="130"/>
      <c r="N13" s="130"/>
      <c r="O13" s="121"/>
      <c r="P13" s="99" t="s">
        <v>14</v>
      </c>
      <c r="Q13" s="128" t="s">
        <v>34</v>
      </c>
      <c r="R13" s="128" t="s">
        <v>35</v>
      </c>
    </row>
    <row r="14" spans="1:22" ht="37.9" customHeight="1" x14ac:dyDescent="0.25">
      <c r="A14" s="122"/>
      <c r="B14" s="123"/>
      <c r="C14" s="157"/>
      <c r="D14" s="158"/>
      <c r="E14" s="100" t="s">
        <v>41</v>
      </c>
      <c r="F14" s="101" t="s">
        <v>42</v>
      </c>
      <c r="G14" s="100" t="s">
        <v>41</v>
      </c>
      <c r="H14" s="102" t="s">
        <v>43</v>
      </c>
      <c r="I14" s="154"/>
      <c r="J14" s="150"/>
      <c r="K14" s="99" t="s">
        <v>36</v>
      </c>
      <c r="L14" s="99" t="s">
        <v>37</v>
      </c>
      <c r="M14" s="99" t="s">
        <v>38</v>
      </c>
      <c r="N14" s="99" t="s">
        <v>39</v>
      </c>
      <c r="O14" s="99" t="s">
        <v>40</v>
      </c>
      <c r="P14" s="103" t="s">
        <v>67</v>
      </c>
      <c r="Q14" s="129"/>
      <c r="R14" s="129"/>
    </row>
    <row r="15" spans="1:22" ht="28.15" customHeight="1" x14ac:dyDescent="0.25">
      <c r="A15" s="124"/>
      <c r="B15" s="125"/>
      <c r="C15" s="124"/>
      <c r="D15" s="125"/>
      <c r="E15" s="24"/>
      <c r="F15" s="25"/>
      <c r="G15" s="24"/>
      <c r="H15" s="26"/>
      <c r="I15" s="27"/>
      <c r="J15" s="28"/>
      <c r="K15" s="28"/>
      <c r="L15" s="28"/>
      <c r="M15" s="27"/>
      <c r="N15" s="28"/>
      <c r="O15" s="27"/>
      <c r="P15" s="29"/>
      <c r="Q15" s="22"/>
      <c r="R15" s="30"/>
    </row>
    <row r="16" spans="1:22" ht="28.15" customHeight="1" x14ac:dyDescent="0.25">
      <c r="A16" s="126"/>
      <c r="B16" s="127"/>
      <c r="C16" s="126"/>
      <c r="D16" s="127"/>
      <c r="E16" s="31"/>
      <c r="F16" s="32"/>
      <c r="G16" s="31"/>
      <c r="H16" s="33"/>
      <c r="I16" s="34"/>
      <c r="J16" s="35"/>
      <c r="K16" s="35"/>
      <c r="L16" s="35"/>
      <c r="M16" s="34"/>
      <c r="N16" s="35"/>
      <c r="O16" s="34"/>
      <c r="P16" s="36"/>
      <c r="Q16" s="37"/>
      <c r="R16" s="38"/>
    </row>
    <row r="17" spans="1:18" ht="28.15" customHeight="1" x14ac:dyDescent="0.25">
      <c r="A17" s="126"/>
      <c r="B17" s="127"/>
      <c r="C17" s="126"/>
      <c r="D17" s="127"/>
      <c r="E17" s="31"/>
      <c r="F17" s="32"/>
      <c r="G17" s="31"/>
      <c r="H17" s="33"/>
      <c r="I17" s="34"/>
      <c r="J17" s="35"/>
      <c r="K17" s="35"/>
      <c r="L17" s="35"/>
      <c r="M17" s="34"/>
      <c r="N17" s="35"/>
      <c r="O17" s="34"/>
      <c r="P17" s="36"/>
      <c r="Q17" s="37"/>
      <c r="R17" s="38"/>
    </row>
    <row r="18" spans="1:18" ht="28.15" customHeight="1" x14ac:dyDescent="0.25">
      <c r="A18" s="126"/>
      <c r="B18" s="127"/>
      <c r="C18" s="126"/>
      <c r="D18" s="127"/>
      <c r="E18" s="31"/>
      <c r="F18" s="32"/>
      <c r="G18" s="31"/>
      <c r="H18" s="33"/>
      <c r="I18" s="34"/>
      <c r="J18" s="35"/>
      <c r="K18" s="35"/>
      <c r="L18" s="35"/>
      <c r="M18" s="34"/>
      <c r="N18" s="35"/>
      <c r="O18" s="34"/>
      <c r="P18" s="36"/>
      <c r="Q18" s="37"/>
      <c r="R18" s="38"/>
    </row>
    <row r="19" spans="1:18" ht="28.15" customHeight="1" x14ac:dyDescent="0.25">
      <c r="A19" s="126"/>
      <c r="B19" s="127"/>
      <c r="C19" s="126"/>
      <c r="D19" s="127"/>
      <c r="E19" s="31"/>
      <c r="F19" s="32"/>
      <c r="G19" s="31"/>
      <c r="H19" s="33"/>
      <c r="I19" s="34"/>
      <c r="J19" s="35"/>
      <c r="K19" s="35"/>
      <c r="L19" s="35"/>
      <c r="M19" s="34"/>
      <c r="N19" s="35"/>
      <c r="O19" s="34"/>
      <c r="P19" s="36"/>
      <c r="Q19" s="37"/>
      <c r="R19" s="38"/>
    </row>
    <row r="20" spans="1:18" ht="28.15" customHeight="1" x14ac:dyDescent="0.25">
      <c r="A20" s="126"/>
      <c r="B20" s="127"/>
      <c r="C20" s="126"/>
      <c r="D20" s="127"/>
      <c r="E20" s="31"/>
      <c r="F20" s="32"/>
      <c r="G20" s="31"/>
      <c r="H20" s="33"/>
      <c r="I20" s="34"/>
      <c r="J20" s="35"/>
      <c r="K20" s="35"/>
      <c r="L20" s="35"/>
      <c r="M20" s="34"/>
      <c r="N20" s="35"/>
      <c r="O20" s="34"/>
      <c r="P20" s="36"/>
      <c r="Q20" s="37"/>
      <c r="R20" s="38"/>
    </row>
    <row r="21" spans="1:18" ht="28.15" customHeight="1" x14ac:dyDescent="0.25">
      <c r="A21" s="126"/>
      <c r="B21" s="127"/>
      <c r="C21" s="126"/>
      <c r="D21" s="127"/>
      <c r="E21" s="31"/>
      <c r="F21" s="32"/>
      <c r="G21" s="31"/>
      <c r="H21" s="33"/>
      <c r="I21" s="34"/>
      <c r="J21" s="35"/>
      <c r="K21" s="35"/>
      <c r="L21" s="35"/>
      <c r="M21" s="34"/>
      <c r="N21" s="35"/>
      <c r="O21" s="34"/>
      <c r="P21" s="36"/>
      <c r="Q21" s="37"/>
      <c r="R21" s="38"/>
    </row>
    <row r="22" spans="1:18" ht="28.15" customHeight="1" x14ac:dyDescent="0.25">
      <c r="A22" s="126"/>
      <c r="B22" s="127"/>
      <c r="C22" s="126"/>
      <c r="D22" s="127"/>
      <c r="E22" s="31"/>
      <c r="F22" s="32"/>
      <c r="G22" s="31"/>
      <c r="H22" s="33"/>
      <c r="I22" s="34"/>
      <c r="J22" s="35"/>
      <c r="K22" s="35"/>
      <c r="L22" s="35"/>
      <c r="M22" s="34"/>
      <c r="N22" s="35"/>
      <c r="O22" s="34"/>
      <c r="P22" s="36"/>
      <c r="Q22" s="37"/>
      <c r="R22" s="38"/>
    </row>
    <row r="23" spans="1:18" x14ac:dyDescent="0.25">
      <c r="A23" s="86" t="s">
        <v>69</v>
      </c>
      <c r="B23" s="86"/>
      <c r="C23" s="86"/>
      <c r="D23" s="88" t="s">
        <v>70</v>
      </c>
      <c r="E23" s="86"/>
      <c r="F23" s="86"/>
      <c r="G23" s="87"/>
    </row>
    <row r="24" spans="1:18" ht="9.6" customHeight="1" x14ac:dyDescent="0.25">
      <c r="A24" s="39"/>
      <c r="B24" s="39"/>
      <c r="C24" s="39"/>
      <c r="D24" s="39"/>
      <c r="E24" s="39"/>
      <c r="F24" s="39"/>
      <c r="G24" s="39"/>
    </row>
    <row r="25" spans="1:18" ht="18.75" x14ac:dyDescent="0.3">
      <c r="A25" s="119" t="s">
        <v>60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</row>
    <row r="26" spans="1:18" ht="9.6" customHeight="1" x14ac:dyDescent="0.25"/>
    <row r="27" spans="1:18" ht="14.45" customHeight="1" x14ac:dyDescent="0.25">
      <c r="A27" s="90" t="s">
        <v>25</v>
      </c>
      <c r="B27" s="114" t="s">
        <v>63</v>
      </c>
      <c r="C27" s="114"/>
      <c r="D27" s="114"/>
      <c r="E27" s="114"/>
      <c r="F27" s="114"/>
      <c r="G27" s="114"/>
      <c r="H27" s="115"/>
      <c r="J27" s="92" t="s">
        <v>16</v>
      </c>
      <c r="K27" s="1"/>
      <c r="L27" s="117" t="s">
        <v>61</v>
      </c>
      <c r="M27" s="117"/>
      <c r="N27" s="117"/>
      <c r="O27" s="117"/>
      <c r="P27" s="117"/>
      <c r="Q27" s="117"/>
      <c r="R27" s="118"/>
    </row>
    <row r="28" spans="1:18" x14ac:dyDescent="0.25">
      <c r="A28" s="40"/>
      <c r="B28" s="41" t="str">
        <f>"≤"&amp;Chevaux_Auto_inf&amp;"cv"</f>
        <v>≤5cv</v>
      </c>
      <c r="C28" s="42" t="str">
        <f>IF(Chevaux_Auto_sup-Chevaux_Auto_inf=2,Chevaux_Auto_compris_mini&amp;"cv",Chevaux_Auto_compris_mini&amp;"cv-"&amp;Chevaux_Auto_compris_maxi&amp;"cv")</f>
        <v>6cv-7cv</v>
      </c>
      <c r="D28" s="42" t="str">
        <f>"≥"&amp;Chevaux_Auto_sup&amp;"cv"</f>
        <v>≥8cv</v>
      </c>
      <c r="F28" s="42" t="s">
        <v>44</v>
      </c>
      <c r="H28" s="109" t="s">
        <v>23</v>
      </c>
      <c r="J28" s="108" t="s">
        <v>51</v>
      </c>
      <c r="R28" s="45"/>
    </row>
    <row r="29" spans="1:18" x14ac:dyDescent="0.25">
      <c r="A29" s="46" t="s">
        <v>26</v>
      </c>
      <c r="B29" s="47">
        <v>0.33</v>
      </c>
      <c r="C29" s="47">
        <v>0.42</v>
      </c>
      <c r="D29" s="47">
        <v>0.46</v>
      </c>
      <c r="E29" s="49"/>
      <c r="F29" s="48"/>
      <c r="G29" s="49" t="s">
        <v>29</v>
      </c>
      <c r="H29" s="50"/>
      <c r="J29" s="2" t="s">
        <v>17</v>
      </c>
      <c r="L29" s="3">
        <f>SUM(K15:K22)</f>
        <v>0</v>
      </c>
      <c r="N29" s="51" t="s">
        <v>56</v>
      </c>
      <c r="P29" s="3">
        <f>SUM(N15:N22)</f>
        <v>0</v>
      </c>
      <c r="R29" s="45"/>
    </row>
    <row r="30" spans="1:18" x14ac:dyDescent="0.25">
      <c r="A30" s="46" t="s">
        <v>27</v>
      </c>
      <c r="B30" s="47">
        <v>0.41</v>
      </c>
      <c r="C30" s="47">
        <v>0.53</v>
      </c>
      <c r="D30" s="47">
        <v>0.56999999999999995</v>
      </c>
      <c r="E30" s="49"/>
      <c r="F30" s="48"/>
      <c r="G30" s="49" t="s">
        <v>29</v>
      </c>
      <c r="H30" s="50"/>
      <c r="J30" s="2" t="s">
        <v>18</v>
      </c>
      <c r="L30" s="3">
        <f>SUM(L15:L22)</f>
        <v>0</v>
      </c>
      <c r="N30" s="52" t="s">
        <v>19</v>
      </c>
      <c r="P30" s="3">
        <f>SUM(I15:I22)</f>
        <v>0</v>
      </c>
      <c r="R30" s="45"/>
    </row>
    <row r="31" spans="1:18" x14ac:dyDescent="0.25">
      <c r="A31" s="46" t="s">
        <v>28</v>
      </c>
      <c r="B31" s="47">
        <v>0.24</v>
      </c>
      <c r="C31" s="47">
        <v>0.31</v>
      </c>
      <c r="D31" s="47">
        <v>0.33</v>
      </c>
      <c r="E31" s="49"/>
      <c r="F31" s="48"/>
      <c r="G31" s="49" t="s">
        <v>29</v>
      </c>
      <c r="H31" s="50"/>
      <c r="J31" s="2" t="s">
        <v>20</v>
      </c>
      <c r="L31" s="3">
        <f>SUM(M15:M22)</f>
        <v>0</v>
      </c>
      <c r="N31" s="52" t="s">
        <v>21</v>
      </c>
      <c r="P31" s="3">
        <f>SUM(J15:J22)</f>
        <v>0</v>
      </c>
      <c r="R31" s="45"/>
    </row>
    <row r="32" spans="1:18" ht="15.75" thickBot="1" x14ac:dyDescent="0.3">
      <c r="A32" s="46"/>
      <c r="C32" s="49"/>
      <c r="D32" s="49"/>
      <c r="E32" s="49"/>
      <c r="H32" s="53"/>
      <c r="J32" s="2" t="s">
        <v>22</v>
      </c>
      <c r="L32" s="3">
        <f>SUM(O15:O22)</f>
        <v>0</v>
      </c>
      <c r="M32" s="52"/>
      <c r="N32" s="52"/>
      <c r="O32" s="52"/>
      <c r="P32" s="52"/>
      <c r="Q32" s="54"/>
      <c r="R32" s="45"/>
    </row>
    <row r="33" spans="1:18" ht="15" customHeight="1" thickBot="1" x14ac:dyDescent="0.3">
      <c r="A33" s="55"/>
      <c r="B33" s="56"/>
      <c r="C33" s="56"/>
      <c r="D33" s="56"/>
      <c r="E33" s="56"/>
      <c r="F33" s="57" t="s">
        <v>23</v>
      </c>
      <c r="G33" s="134"/>
      <c r="H33" s="135"/>
      <c r="J33" s="4"/>
      <c r="K33" s="5"/>
      <c r="L33" s="58"/>
      <c r="M33" s="5"/>
      <c r="N33" s="5"/>
      <c r="O33" s="22"/>
      <c r="P33" s="59" t="s">
        <v>23</v>
      </c>
      <c r="Q33" s="142">
        <f>L29+L30+L31+L32+P29+P30+P31</f>
        <v>0</v>
      </c>
      <c r="R33" s="143"/>
    </row>
    <row r="34" spans="1:18" ht="9.6" customHeight="1" x14ac:dyDescent="0.25">
      <c r="A34" s="44"/>
    </row>
    <row r="35" spans="1:18" ht="14.45" customHeight="1" x14ac:dyDescent="0.25">
      <c r="A35" s="91" t="s">
        <v>45</v>
      </c>
      <c r="B35" s="117" t="s">
        <v>61</v>
      </c>
      <c r="C35" s="117"/>
      <c r="D35" s="117"/>
      <c r="E35" s="117"/>
      <c r="F35" s="117"/>
      <c r="G35" s="117"/>
      <c r="H35" s="118"/>
      <c r="J35" s="91" t="s">
        <v>46</v>
      </c>
      <c r="K35" s="60"/>
      <c r="L35" s="117" t="s">
        <v>68</v>
      </c>
      <c r="M35" s="117"/>
      <c r="N35" s="117"/>
      <c r="O35" s="117"/>
      <c r="P35" s="117"/>
      <c r="Q35" s="117"/>
      <c r="R35" s="118"/>
    </row>
    <row r="36" spans="1:18" x14ac:dyDescent="0.25">
      <c r="A36" s="110" t="s">
        <v>51</v>
      </c>
      <c r="B36" s="61" t="s">
        <v>49</v>
      </c>
      <c r="H36" s="45"/>
      <c r="J36" s="108" t="s">
        <v>51</v>
      </c>
      <c r="M36" s="42" t="s">
        <v>24</v>
      </c>
      <c r="R36" s="45"/>
    </row>
    <row r="37" spans="1:18" ht="22.9" customHeight="1" x14ac:dyDescent="0.25">
      <c r="A37" s="6" t="s">
        <v>31</v>
      </c>
      <c r="B37" s="62"/>
      <c r="C37" s="11" t="s">
        <v>33</v>
      </c>
      <c r="D37" s="63">
        <v>90</v>
      </c>
      <c r="E37" s="11" t="s">
        <v>29</v>
      </c>
      <c r="F37" s="3">
        <f>B37*D37</f>
        <v>0</v>
      </c>
      <c r="H37" s="45"/>
      <c r="J37" s="64"/>
      <c r="K37" s="65"/>
      <c r="L37" s="49"/>
      <c r="M37" s="66">
        <v>0</v>
      </c>
      <c r="N37" s="67"/>
      <c r="O37" s="68"/>
      <c r="R37" s="45"/>
    </row>
    <row r="38" spans="1:18" ht="27.6" customHeight="1" thickBot="1" x14ac:dyDescent="0.3">
      <c r="A38" s="12" t="s">
        <v>48</v>
      </c>
      <c r="B38" s="62"/>
      <c r="C38" s="11" t="s">
        <v>33</v>
      </c>
      <c r="D38" s="69">
        <v>120</v>
      </c>
      <c r="E38" s="10" t="s">
        <v>29</v>
      </c>
      <c r="F38" s="3">
        <f>B38*D38</f>
        <v>0</v>
      </c>
      <c r="H38" s="45"/>
      <c r="J38" s="44"/>
      <c r="R38" s="45"/>
    </row>
    <row r="39" spans="1:18" ht="22.15" customHeight="1" thickBot="1" x14ac:dyDescent="0.3">
      <c r="A39" s="6" t="s">
        <v>32</v>
      </c>
      <c r="B39" s="62"/>
      <c r="C39" s="11" t="s">
        <v>33</v>
      </c>
      <c r="D39" s="69">
        <v>140</v>
      </c>
      <c r="E39" s="11" t="s">
        <v>29</v>
      </c>
      <c r="F39" s="3">
        <f>B39*D39</f>
        <v>0</v>
      </c>
      <c r="H39" s="45"/>
      <c r="J39" s="70"/>
      <c r="K39" s="58"/>
      <c r="L39" s="22"/>
      <c r="M39" s="22"/>
      <c r="N39" s="22"/>
      <c r="O39" s="22"/>
      <c r="P39" s="71" t="s">
        <v>23</v>
      </c>
      <c r="Q39" s="131"/>
      <c r="R39" s="132"/>
    </row>
    <row r="40" spans="1:18" ht="25.15" customHeight="1" thickBot="1" x14ac:dyDescent="0.3">
      <c r="A40" s="12" t="s">
        <v>47</v>
      </c>
      <c r="B40" s="62"/>
      <c r="C40" s="11" t="s">
        <v>33</v>
      </c>
      <c r="D40" s="63">
        <v>150</v>
      </c>
      <c r="E40" s="11" t="s">
        <v>29</v>
      </c>
      <c r="F40" s="3">
        <f>B40*D40</f>
        <v>0</v>
      </c>
      <c r="H40" s="45"/>
      <c r="O40" s="72"/>
      <c r="P40" s="72"/>
      <c r="Q40" s="72"/>
    </row>
    <row r="41" spans="1:18" ht="12.6" customHeight="1" thickBot="1" x14ac:dyDescent="0.3">
      <c r="A41" s="8"/>
      <c r="B41" s="7"/>
      <c r="C41" s="7"/>
      <c r="D41" s="7"/>
      <c r="E41" s="72"/>
      <c r="F41" s="72"/>
      <c r="G41" s="72"/>
      <c r="H41" s="73"/>
      <c r="I41" s="74"/>
      <c r="N41" s="133" t="s">
        <v>30</v>
      </c>
      <c r="O41" s="133"/>
      <c r="P41" s="136">
        <f>+G33+Q33+Q39+G42</f>
        <v>0</v>
      </c>
      <c r="Q41" s="137"/>
      <c r="R41" s="138"/>
    </row>
    <row r="42" spans="1:18" ht="16.899999999999999" customHeight="1" thickBot="1" x14ac:dyDescent="0.3">
      <c r="A42" s="13"/>
      <c r="B42" s="9"/>
      <c r="C42" s="9"/>
      <c r="D42" s="9"/>
      <c r="E42" s="76"/>
      <c r="F42" s="71" t="s">
        <v>23</v>
      </c>
      <c r="G42" s="144">
        <f>F37+F38+F39+F40</f>
        <v>0</v>
      </c>
      <c r="H42" s="145"/>
      <c r="N42" s="133"/>
      <c r="O42" s="133"/>
      <c r="P42" s="139"/>
      <c r="Q42" s="140"/>
      <c r="R42" s="141"/>
    </row>
    <row r="43" spans="1:18" ht="13.9" customHeight="1" x14ac:dyDescent="0.25">
      <c r="A43" s="14"/>
      <c r="B43" s="7"/>
      <c r="C43" s="7"/>
      <c r="D43" s="7"/>
      <c r="E43" s="72"/>
      <c r="F43" s="75"/>
      <c r="G43" s="77"/>
      <c r="H43" s="77"/>
      <c r="N43" s="75"/>
      <c r="O43" s="75"/>
      <c r="P43" s="78"/>
      <c r="Q43" s="78"/>
      <c r="R43" s="78"/>
    </row>
    <row r="44" spans="1:18" ht="42" customHeight="1" x14ac:dyDescent="0.25">
      <c r="A44" s="116" t="s">
        <v>62</v>
      </c>
      <c r="B44" s="116"/>
      <c r="C44" s="116"/>
      <c r="D44" s="116"/>
      <c r="E44" s="116"/>
      <c r="F44" s="116"/>
      <c r="G44" s="116"/>
      <c r="H44" s="116"/>
    </row>
    <row r="45" spans="1:18" ht="17.45" customHeight="1" x14ac:dyDescent="0.25"/>
    <row r="46" spans="1:18" ht="13.15" customHeight="1" x14ac:dyDescent="0.25">
      <c r="A46" s="79" t="s">
        <v>59</v>
      </c>
      <c r="B46" s="80"/>
      <c r="C46" s="111" t="s">
        <v>59</v>
      </c>
      <c r="D46" s="112"/>
      <c r="E46" s="113"/>
      <c r="F46" s="111" t="s">
        <v>59</v>
      </c>
      <c r="G46" s="112"/>
      <c r="H46" s="113"/>
      <c r="I46" s="82"/>
      <c r="J46" s="104" t="s">
        <v>59</v>
      </c>
      <c r="K46" s="105"/>
      <c r="L46" s="105"/>
      <c r="M46" s="106"/>
      <c r="N46" s="82"/>
      <c r="O46" s="81" t="s">
        <v>59</v>
      </c>
      <c r="P46" s="105"/>
      <c r="Q46" s="105"/>
      <c r="R46" s="106"/>
    </row>
    <row r="47" spans="1:18" ht="16.149999999999999" customHeight="1" x14ac:dyDescent="0.25">
      <c r="A47" s="83" t="s">
        <v>52</v>
      </c>
      <c r="B47" s="43"/>
      <c r="C47" s="46" t="s">
        <v>53</v>
      </c>
      <c r="E47" s="43"/>
      <c r="F47" s="46" t="s">
        <v>54</v>
      </c>
      <c r="H47" s="43"/>
      <c r="J47" s="46" t="s">
        <v>55</v>
      </c>
      <c r="M47" s="43"/>
      <c r="N47" s="46"/>
      <c r="O47" s="107" t="s">
        <v>66</v>
      </c>
      <c r="R47" s="43"/>
    </row>
    <row r="48" spans="1:18" x14ac:dyDescent="0.25">
      <c r="A48" s="83"/>
      <c r="B48" s="43"/>
      <c r="C48" s="46"/>
      <c r="E48" s="43"/>
      <c r="F48" s="46"/>
      <c r="H48" s="43"/>
      <c r="J48" s="46"/>
      <c r="M48" s="43"/>
      <c r="N48" s="46"/>
      <c r="O48" s="46"/>
      <c r="R48" s="43"/>
    </row>
    <row r="49" spans="1:18" ht="25.9" customHeight="1" x14ac:dyDescent="0.25">
      <c r="A49" s="84"/>
      <c r="B49" s="83"/>
      <c r="C49" s="55"/>
      <c r="D49" s="56"/>
      <c r="E49" s="85"/>
      <c r="F49" s="55"/>
      <c r="G49" s="56"/>
      <c r="H49" s="85"/>
      <c r="J49" s="55"/>
      <c r="K49" s="56"/>
      <c r="L49" s="56"/>
      <c r="M49" s="85"/>
      <c r="N49" s="83"/>
      <c r="O49" s="55"/>
      <c r="P49" s="56"/>
      <c r="Q49" s="56"/>
      <c r="R49" s="85"/>
    </row>
  </sheetData>
  <mergeCells count="43">
    <mergeCell ref="C22:D22"/>
    <mergeCell ref="A1:R1"/>
    <mergeCell ref="A2:R2"/>
    <mergeCell ref="A4:R4"/>
    <mergeCell ref="M6:R11"/>
    <mergeCell ref="J13:J14"/>
    <mergeCell ref="R13:R14"/>
    <mergeCell ref="E13:F13"/>
    <mergeCell ref="G13:H13"/>
    <mergeCell ref="I13:I14"/>
    <mergeCell ref="C13:D14"/>
    <mergeCell ref="C15:D15"/>
    <mergeCell ref="C16:D16"/>
    <mergeCell ref="C20:D20"/>
    <mergeCell ref="C21:D21"/>
    <mergeCell ref="Q39:R39"/>
    <mergeCell ref="N41:O42"/>
    <mergeCell ref="G33:H33"/>
    <mergeCell ref="L35:R35"/>
    <mergeCell ref="P41:R42"/>
    <mergeCell ref="Q33:R33"/>
    <mergeCell ref="G42:H42"/>
    <mergeCell ref="A25:R25"/>
    <mergeCell ref="L27:R27"/>
    <mergeCell ref="A13:B14"/>
    <mergeCell ref="A15:B15"/>
    <mergeCell ref="A16:B16"/>
    <mergeCell ref="A20:B20"/>
    <mergeCell ref="A21:B21"/>
    <mergeCell ref="A22:B22"/>
    <mergeCell ref="Q13:Q14"/>
    <mergeCell ref="K13:O13"/>
    <mergeCell ref="A17:B17"/>
    <mergeCell ref="A18:B18"/>
    <mergeCell ref="A19:B19"/>
    <mergeCell ref="C17:D17"/>
    <mergeCell ref="C18:D18"/>
    <mergeCell ref="C19:D19"/>
    <mergeCell ref="C46:E46"/>
    <mergeCell ref="F46:H46"/>
    <mergeCell ref="B27:H27"/>
    <mergeCell ref="A44:H44"/>
    <mergeCell ref="B35:H35"/>
  </mergeCells>
  <printOptions horizontalCentered="1" verticalCentered="1"/>
  <pageMargins left="0.23622047244094491" right="0.23622047244094491" top="0" bottom="0.35433070866141736" header="0.31496062992125984" footer="0.31496062992125984"/>
  <pageSetup paperSize="9" scale="57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A2D4BFB-0620-45FA-BC77-847F4BFF310B}">
          <x14:formula1>
            <xm:f>Feuil2!$A$2:$A$7</xm:f>
          </x14:formula1>
          <xm:sqref>H9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E81CC-8B46-4E25-85F0-B9428AF99854}">
  <dimension ref="A1:A7"/>
  <sheetViews>
    <sheetView workbookViewId="0">
      <selection activeCell="A2" sqref="A2"/>
    </sheetView>
  </sheetViews>
  <sheetFormatPr baseColWidth="10" defaultRowHeight="14.25" x14ac:dyDescent="0.2"/>
  <sheetData>
    <row r="1" spans="1:1" x14ac:dyDescent="0.2">
      <c r="A1" t="s">
        <v>64</v>
      </c>
    </row>
    <row r="2" spans="1:1" x14ac:dyDescent="0.2">
      <c r="A2">
        <v>5</v>
      </c>
    </row>
    <row r="3" spans="1:1" x14ac:dyDescent="0.2">
      <c r="A3">
        <v>6</v>
      </c>
    </row>
    <row r="4" spans="1:1" x14ac:dyDescent="0.2">
      <c r="A4">
        <v>7</v>
      </c>
    </row>
    <row r="5" spans="1:1" x14ac:dyDescent="0.2">
      <c r="A5">
        <v>8</v>
      </c>
    </row>
    <row r="6" spans="1:1" x14ac:dyDescent="0.2">
      <c r="A6">
        <v>9</v>
      </c>
    </row>
    <row r="7" spans="1:1" x14ac:dyDescent="0.2">
      <c r="A7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Soufflet</dc:creator>
  <cp:lastModifiedBy>Sonia Oudoux</cp:lastModifiedBy>
  <cp:lastPrinted>2025-06-06T07:41:24Z</cp:lastPrinted>
  <dcterms:created xsi:type="dcterms:W3CDTF">2024-02-20T10:41:04Z</dcterms:created>
  <dcterms:modified xsi:type="dcterms:W3CDTF">2026-06-23T13:48:35Z</dcterms:modified>
</cp:coreProperties>
</file>